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_000\Desktop\Rating Scales &amp; Handouts\"/>
    </mc:Choice>
  </mc:AlternateContent>
  <bookViews>
    <workbookView xWindow="0" yWindow="0" windowWidth="23040" windowHeight="8544"/>
  </bookViews>
  <sheets>
    <sheet name="PARS-III Scor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16" i="1"/>
  <c r="C15" i="1"/>
  <c r="C14" i="1"/>
  <c r="C13" i="1"/>
  <c r="C12" i="1"/>
  <c r="C11" i="1"/>
  <c r="C10" i="1"/>
  <c r="C9" i="1"/>
  <c r="C8" i="1"/>
  <c r="C7" i="1"/>
  <c r="C4" i="1"/>
  <c r="C20" i="1"/>
  <c r="C19" i="1"/>
  <c r="C18" i="1"/>
  <c r="C17" i="1"/>
  <c r="C6" i="1"/>
  <c r="C5" i="1"/>
  <c r="C3" i="1"/>
  <c r="B36" i="1" l="1"/>
  <c r="B40" i="1"/>
  <c r="D40" i="1" s="1"/>
  <c r="C40" i="1" s="1"/>
  <c r="B39" i="1"/>
  <c r="B38" i="1"/>
  <c r="B37" i="1"/>
  <c r="B35" i="1"/>
  <c r="C32" i="1"/>
  <c r="A33" i="1" s="1"/>
  <c r="D39" i="1" l="1"/>
  <c r="C39" i="1" s="1"/>
  <c r="D38" i="1"/>
  <c r="C38" i="1" s="1"/>
  <c r="D37" i="1"/>
  <c r="C37" i="1" s="1"/>
  <c r="D36" i="1"/>
  <c r="C36" i="1" s="1"/>
  <c r="D35" i="1"/>
  <c r="C35" i="1" s="1"/>
</calcChain>
</file>

<file path=xl/sharedStrings.xml><?xml version="1.0" encoding="utf-8"?>
<sst xmlns="http://schemas.openxmlformats.org/spreadsheetml/2006/main" count="41" uniqueCount="41">
  <si>
    <t>2.  Made friends without difficulty?</t>
  </si>
  <si>
    <t>1.  Spent time with friends?</t>
  </si>
  <si>
    <t>3.  Joined others of own accord?</t>
  </si>
  <si>
    <t>4.  Had many different friends?</t>
  </si>
  <si>
    <t>5.  Wanted help in things he could have done on own?</t>
  </si>
  <si>
    <t>6.  Been unable to decide things for self?</t>
  </si>
  <si>
    <t>7.  Asked for help when could have figured things out?</t>
  </si>
  <si>
    <t>8.  Asked unnecessary questions instead of working on own?</t>
  </si>
  <si>
    <t>9.  Done things for attention even though punished for it?</t>
  </si>
  <si>
    <t>10.  Flared up if couldn't have own way?</t>
  </si>
  <si>
    <t>11.  Become upset if others did not agree with him?</t>
  </si>
  <si>
    <t>12.  Ignored warnings to stop unacceptable behaviour?</t>
  </si>
  <si>
    <t>13.  Told lies?</t>
  </si>
  <si>
    <t>14.  Not responded to discipline?</t>
  </si>
  <si>
    <t>17.  Done work without being pushed or punished?</t>
  </si>
  <si>
    <t>18.  Kept on with task even with difficult?</t>
  </si>
  <si>
    <t>19.  Complained about problems?</t>
  </si>
  <si>
    <t>20.  Seemed restless, tense?</t>
  </si>
  <si>
    <t>21.  Said people didn't care about him?</t>
  </si>
  <si>
    <t>22.  Seemed sad?</t>
  </si>
  <si>
    <t>23.  Said he couldn't do things right?</t>
  </si>
  <si>
    <t>24.  Acted afraid or apprehensive?</t>
  </si>
  <si>
    <t>25.  Sat and stared without doing anything?</t>
  </si>
  <si>
    <t>26.  Appeared listless and apathetic?</t>
  </si>
  <si>
    <t>27.  Seemed unaware of things going on around him?</t>
  </si>
  <si>
    <t>28.  Shown little interest in things, had to be pushed into activity?</t>
  </si>
  <si>
    <t>Response</t>
  </si>
  <si>
    <t>Value</t>
  </si>
  <si>
    <t>Total</t>
  </si>
  <si>
    <t>15.  Stayed with task or assignment until finished?</t>
  </si>
  <si>
    <t>16.  Made full use of abilities?</t>
  </si>
  <si>
    <t>Subtests</t>
  </si>
  <si>
    <t>Peer Relations</t>
  </si>
  <si>
    <t>Dependency</t>
  </si>
  <si>
    <t>Hostility</t>
  </si>
  <si>
    <t>Anxiety/Depression</t>
  </si>
  <si>
    <t>Withdrawal</t>
  </si>
  <si>
    <t>Result</t>
  </si>
  <si>
    <t>Productivity</t>
  </si>
  <si>
    <t>Personal Adjustment and Role Skills (PARS) for DMD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</si>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</sst>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1" fillId="2" borderId="1" xfId="1" applyBorder="1"/>
    <xf numFmtId="0" fontId="2" fillId="2" borderId="0" xfId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2" borderId="0" xfId="1" applyFont="1" applyProtection="1">
      <protection locked="0"/>
    </xf>
    <xf numFmtId="0" fontId="3" fillId="0" borderId="1" xfId="0" applyFont="1" applyBorder="1" applyAlignment="1">
      <alignment horizontal="right"/>
    </xf>
    <xf numFmtId="0" fontId="2" fillId="2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Protection="1">
      <protection hidden="1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" xfId="1" applyFont="1" applyBorder="1" applyAlignment="1" applyProtection="1">
      <alignment horizontal="right"/>
    </xf>
  </cellXfs>
  <cellStyles count="2">
    <cellStyle name="20% - Accent5" xfId="1" builtinId="4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</xdr:row>
      <xdr:rowOff>7620</xdr:rowOff>
    </xdr:from>
    <xdr:to>
      <xdr:col>9</xdr:col>
      <xdr:colOff>289560</xdr:colOff>
      <xdr:row>9</xdr:row>
      <xdr:rowOff>30480</xdr:rowOff>
    </xdr:to>
    <xdr:sp macro="" textlink="">
      <xdr:nvSpPr>
        <xdr:cNvPr id="2" name="TextBox 1"/>
        <xdr:cNvSpPr txBox="1"/>
      </xdr:nvSpPr>
      <xdr:spPr>
        <a:xfrm>
          <a:off x="6187440" y="487680"/>
          <a:ext cx="3329940" cy="1409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200" b="0"/>
            <a:t>For each question,</a:t>
          </a:r>
          <a:r>
            <a:rPr lang="en-US" sz="1200" b="0" baseline="0"/>
            <a:t> click on the</a:t>
          </a:r>
          <a:r>
            <a:rPr lang="en-US" sz="1200" b="0" u="none" baseline="0"/>
            <a:t> Response</a:t>
          </a:r>
          <a:r>
            <a:rPr lang="en-US" sz="1200" b="0" baseline="0"/>
            <a:t> box.  Use the drop down menu to enter the appropriate answer.  The response value will be automatically inserted.  Sums for the Total and Subtest scores will be automatically calculated.  </a:t>
          </a:r>
          <a:endParaRPr lang="en-US" sz="1200" b="0"/>
        </a:p>
      </xdr:txBody>
    </xdr:sp>
    <xdr:clientData/>
  </xdr:twoCellAnchor>
  <xdr:twoCellAnchor>
    <xdr:from>
      <xdr:col>4</xdr:col>
      <xdr:colOff>312420</xdr:colOff>
      <xdr:row>30</xdr:row>
      <xdr:rowOff>114300</xdr:rowOff>
    </xdr:from>
    <xdr:to>
      <xdr:col>8</xdr:col>
      <xdr:colOff>563880</xdr:colOff>
      <xdr:row>56</xdr:row>
      <xdr:rowOff>152400</xdr:rowOff>
    </xdr:to>
    <xdr:sp macro="" textlink="">
      <xdr:nvSpPr>
        <xdr:cNvPr id="4" name="TextBox 3"/>
        <xdr:cNvSpPr txBox="1"/>
      </xdr:nvSpPr>
      <xdr:spPr>
        <a:xfrm>
          <a:off x="6492240" y="6141720"/>
          <a:ext cx="2689860" cy="50444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RESULTS:</a:t>
          </a:r>
        </a:p>
        <a:p>
          <a:r>
            <a:rPr lang="en-US" sz="1100" b="0"/>
            <a:t>Total and Subtest scores will be automatically</a:t>
          </a:r>
          <a:r>
            <a:rPr lang="en-US" sz="1100" b="0" baseline="0"/>
            <a:t> compared to norms established for males with DMD, ages 5 through 17 years*.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Higher scores reflect better functioning/adjustment.</a:t>
          </a:r>
          <a:endParaRPr lang="en-US" sz="1100" b="0"/>
        </a:p>
        <a:p>
          <a:endParaRPr lang="en-US" sz="11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"Average"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indicates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functioning/adjustment is withinin, or better then, the expected range for children with DMD (within 1 SD of group mean, or higher).</a:t>
          </a:r>
          <a:endParaRPr lang="en-US">
            <a:effectLst/>
          </a:endParaRPr>
        </a:p>
        <a:p>
          <a:endParaRPr lang="en-US" sz="1100" b="0"/>
        </a:p>
        <a:p>
          <a:r>
            <a:rPr lang="en-US" sz="1100" b="0">
              <a:solidFill>
                <a:srgbClr val="FF0000"/>
              </a:solidFill>
            </a:rPr>
            <a:t>"Significant Risk" </a:t>
          </a:r>
          <a:r>
            <a:rPr lang="en-US" sz="1100" b="0"/>
            <a:t>indicates functioning/adjustment is</a:t>
          </a:r>
          <a:r>
            <a:rPr lang="en-US" sz="1100" b="0" baseline="0"/>
            <a:t> worse than expected for children with DMD (</a:t>
          </a:r>
          <a:r>
            <a:rPr lang="en-US" sz="1100" b="0" u="sng"/>
            <a:t>&gt;</a:t>
          </a:r>
          <a:r>
            <a:rPr lang="en-US" sz="1100" b="0" u="none"/>
            <a:t> 1 SD below group</a:t>
          </a:r>
          <a:r>
            <a:rPr lang="en-US" sz="1100" b="0" u="none" baseline="0"/>
            <a:t> mean).</a:t>
          </a:r>
        </a:p>
        <a:p>
          <a:endParaRPr lang="en-US" sz="1100" b="0"/>
        </a:p>
        <a:p>
          <a:r>
            <a:rPr lang="en-US" sz="1100" b="1"/>
            <a:t>Please</a:t>
          </a:r>
          <a:r>
            <a:rPr lang="en-US" sz="1100" b="1" baseline="0"/>
            <a:t> note that the PARS is only a screening form.  It can be helpful in identifying those in need of assistance/services, but it is not intended to takee the place of a comprehensive mental health evaluation.</a:t>
          </a:r>
        </a:p>
        <a:p>
          <a:endParaRPr lang="en-US" sz="1100" b="1"/>
        </a:p>
        <a:p>
          <a:r>
            <a:rPr lang="en-US" sz="1100" b="0"/>
            <a:t>*</a:t>
          </a:r>
          <a:r>
            <a:rPr lang="en-US" sz="900" b="0"/>
            <a:t>Hendriksen,</a:t>
          </a:r>
          <a:r>
            <a:rPr lang="en-US" sz="900" b="0" baseline="0"/>
            <a:t> Poysky, Schrans, Schouten, Aldenkamp, &amp; Vles 2009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J47" sqref="J47"/>
    </sheetView>
  </sheetViews>
  <sheetFormatPr defaultRowHeight="14.4" x14ac:dyDescent="0.3"/>
  <cols>
    <col min="1" max="1" width="62" customWidth="1"/>
    <col min="2" max="2" width="16" customWidth="1"/>
    <col min="3" max="3" width="12.109375" customWidth="1"/>
    <col min="4" max="4" width="15.88671875" hidden="1" customWidth="1"/>
  </cols>
  <sheetData>
    <row r="1" spans="1:4" ht="23.4" x14ac:dyDescent="0.45">
      <c r="A1" s="13" t="s">
        <v>39</v>
      </c>
      <c r="B1" s="14"/>
      <c r="C1" s="14"/>
    </row>
    <row r="2" spans="1:4" x14ac:dyDescent="0.3">
      <c r="A2" s="4"/>
      <c r="B2" s="5" t="s">
        <v>26</v>
      </c>
      <c r="C2" s="5" t="s">
        <v>27</v>
      </c>
    </row>
    <row r="3" spans="1:4" ht="15.6" x14ac:dyDescent="0.3">
      <c r="A3" s="2" t="s">
        <v>1</v>
      </c>
      <c r="B3" s="7"/>
      <c r="C3" s="2">
        <f>IF(B3="Never or Rarely",1,IF(B3="Sometimes",2,IF(B3="Often",3,IF(B3="Always",4,))))</f>
        <v>0</v>
      </c>
      <c r="D3" s="3"/>
    </row>
    <row r="4" spans="1:4" ht="15.6" x14ac:dyDescent="0.3">
      <c r="A4" s="3" t="s">
        <v>0</v>
      </c>
      <c r="B4" s="6"/>
      <c r="C4" s="3">
        <f>IF(B4="Never or Rarely",1,IF(B4="Sometimes",2,IF(B4="Often",3,IF(B4="Always",4,))))</f>
        <v>0</v>
      </c>
      <c r="D4" s="3"/>
    </row>
    <row r="5" spans="1:4" ht="15.6" x14ac:dyDescent="0.3">
      <c r="A5" s="2" t="s">
        <v>2</v>
      </c>
      <c r="B5" s="7"/>
      <c r="C5" s="2">
        <f t="shared" ref="C5:C6" si="0">IF(B5="Never or Rarely",1,IF(B5="Sometimes",2,IF(B5="Often",3,IF(B5="Always",4,))))</f>
        <v>0</v>
      </c>
      <c r="D5" s="3"/>
    </row>
    <row r="6" spans="1:4" ht="15.6" x14ac:dyDescent="0.3">
      <c r="A6" s="3" t="s">
        <v>3</v>
      </c>
      <c r="B6" s="6"/>
      <c r="C6" s="3">
        <f t="shared" si="0"/>
        <v>0</v>
      </c>
      <c r="D6" s="3"/>
    </row>
    <row r="7" spans="1:4" ht="15.6" x14ac:dyDescent="0.3">
      <c r="A7" s="2" t="s">
        <v>4</v>
      </c>
      <c r="B7" s="7"/>
      <c r="C7" s="2">
        <f>IF(B7="Never or Rarely",4,IF(B7="Sometimes",3,IF(B7="Often",2,IF(B7="Always",1,))))</f>
        <v>0</v>
      </c>
      <c r="D7" s="3"/>
    </row>
    <row r="8" spans="1:4" ht="15.6" x14ac:dyDescent="0.3">
      <c r="A8" s="3" t="s">
        <v>5</v>
      </c>
      <c r="B8" s="6"/>
      <c r="C8" s="3">
        <f t="shared" ref="C8:C16" si="1">IF(B8="Never or Rarely",4,IF(B8="Sometimes",3,IF(B8="Often",2,IF(B8="Always",1,))))</f>
        <v>0</v>
      </c>
      <c r="D8" s="3"/>
    </row>
    <row r="9" spans="1:4" ht="15.6" x14ac:dyDescent="0.3">
      <c r="A9" s="2" t="s">
        <v>6</v>
      </c>
      <c r="B9" s="7"/>
      <c r="C9" s="2">
        <f t="shared" si="1"/>
        <v>0</v>
      </c>
      <c r="D9" s="3"/>
    </row>
    <row r="10" spans="1:4" ht="15.6" x14ac:dyDescent="0.3">
      <c r="A10" s="3" t="s">
        <v>7</v>
      </c>
      <c r="B10" s="6"/>
      <c r="C10" s="3">
        <f t="shared" si="1"/>
        <v>0</v>
      </c>
      <c r="D10" s="3"/>
    </row>
    <row r="11" spans="1:4" ht="15.6" x14ac:dyDescent="0.3">
      <c r="A11" s="2" t="s">
        <v>8</v>
      </c>
      <c r="B11" s="7"/>
      <c r="C11" s="2">
        <f t="shared" si="1"/>
        <v>0</v>
      </c>
      <c r="D11" s="3"/>
    </row>
    <row r="12" spans="1:4" ht="15.6" x14ac:dyDescent="0.3">
      <c r="A12" s="3" t="s">
        <v>9</v>
      </c>
      <c r="B12" s="6"/>
      <c r="C12" s="3">
        <f t="shared" si="1"/>
        <v>0</v>
      </c>
      <c r="D12" s="3"/>
    </row>
    <row r="13" spans="1:4" ht="15.6" x14ac:dyDescent="0.3">
      <c r="A13" s="2" t="s">
        <v>10</v>
      </c>
      <c r="B13" s="7"/>
      <c r="C13" s="2">
        <f t="shared" si="1"/>
        <v>0</v>
      </c>
      <c r="D13" s="3"/>
    </row>
    <row r="14" spans="1:4" ht="15.6" x14ac:dyDescent="0.3">
      <c r="A14" s="3" t="s">
        <v>11</v>
      </c>
      <c r="B14" s="6"/>
      <c r="C14" s="3">
        <f t="shared" si="1"/>
        <v>0</v>
      </c>
      <c r="D14" s="3"/>
    </row>
    <row r="15" spans="1:4" ht="15.6" x14ac:dyDescent="0.3">
      <c r="A15" s="2" t="s">
        <v>12</v>
      </c>
      <c r="B15" s="7"/>
      <c r="C15" s="2">
        <f t="shared" si="1"/>
        <v>0</v>
      </c>
      <c r="D15" s="3"/>
    </row>
    <row r="16" spans="1:4" ht="15.6" x14ac:dyDescent="0.3">
      <c r="A16" s="3" t="s">
        <v>13</v>
      </c>
      <c r="B16" s="6"/>
      <c r="C16" s="3">
        <f t="shared" si="1"/>
        <v>0</v>
      </c>
      <c r="D16" s="3"/>
    </row>
    <row r="17" spans="1:4" ht="15.6" x14ac:dyDescent="0.3">
      <c r="A17" s="2" t="s">
        <v>29</v>
      </c>
      <c r="B17" s="7"/>
      <c r="C17" s="2">
        <f>IF(B17="Never or Rarely",1,IF(B17="Sometimes",2,IF(B17="Often",3,IF(B17="Always",4,))))</f>
        <v>0</v>
      </c>
      <c r="D17" s="3"/>
    </row>
    <row r="18" spans="1:4" ht="15.6" x14ac:dyDescent="0.3">
      <c r="A18" s="3" t="s">
        <v>30</v>
      </c>
      <c r="B18" s="6"/>
      <c r="C18" s="3">
        <f>IF(B18="Never or Rarely",1,IF(B18="Sometimes",2,IF(B18="Often",3,IF(B18="Always",4,))))</f>
        <v>0</v>
      </c>
      <c r="D18" s="3"/>
    </row>
    <row r="19" spans="1:4" ht="15.6" x14ac:dyDescent="0.3">
      <c r="A19" s="2" t="s">
        <v>14</v>
      </c>
      <c r="B19" s="7"/>
      <c r="C19" s="2">
        <f>IF(B19="Never or Rarely",1,IF(B19="Sometimes",2,IF(B19="Often",3,IF(B19="Always",4,))))</f>
        <v>0</v>
      </c>
      <c r="D19" s="3"/>
    </row>
    <row r="20" spans="1:4" ht="15.6" x14ac:dyDescent="0.3">
      <c r="A20" s="3" t="s">
        <v>15</v>
      </c>
      <c r="B20" s="6"/>
      <c r="C20" s="3">
        <f>IF(B20="Never or Rarely",1,IF(B20="Sometimes",2,IF(B20="Often",3,IF(B20="Always",4,))))</f>
        <v>0</v>
      </c>
      <c r="D20" s="3"/>
    </row>
    <row r="21" spans="1:4" ht="15.6" x14ac:dyDescent="0.3">
      <c r="A21" s="2" t="s">
        <v>16</v>
      </c>
      <c r="B21" s="7"/>
      <c r="C21" s="2">
        <f t="shared" ref="C21:C30" si="2">IF(B21="Never or Rarely",4,IF(B21="Sometimes",3,IF(B21="Often",2,IF(B21="Always",1,))))</f>
        <v>0</v>
      </c>
      <c r="D21" s="3"/>
    </row>
    <row r="22" spans="1:4" ht="15.6" x14ac:dyDescent="0.3">
      <c r="A22" s="3" t="s">
        <v>17</v>
      </c>
      <c r="B22" s="6"/>
      <c r="C22" s="3">
        <f t="shared" si="2"/>
        <v>0</v>
      </c>
      <c r="D22" s="3"/>
    </row>
    <row r="23" spans="1:4" ht="15.6" x14ac:dyDescent="0.3">
      <c r="A23" s="2" t="s">
        <v>18</v>
      </c>
      <c r="B23" s="7"/>
      <c r="C23" s="2">
        <f t="shared" si="2"/>
        <v>0</v>
      </c>
      <c r="D23" s="3"/>
    </row>
    <row r="24" spans="1:4" ht="15.6" x14ac:dyDescent="0.3">
      <c r="A24" s="3" t="s">
        <v>19</v>
      </c>
      <c r="B24" s="6"/>
      <c r="C24" s="3">
        <f t="shared" si="2"/>
        <v>0</v>
      </c>
      <c r="D24" s="3"/>
    </row>
    <row r="25" spans="1:4" ht="15.6" x14ac:dyDescent="0.3">
      <c r="A25" s="2" t="s">
        <v>20</v>
      </c>
      <c r="B25" s="7"/>
      <c r="C25" s="2">
        <f t="shared" si="2"/>
        <v>0</v>
      </c>
      <c r="D25" s="3"/>
    </row>
    <row r="26" spans="1:4" ht="15.6" x14ac:dyDescent="0.3">
      <c r="A26" s="3" t="s">
        <v>21</v>
      </c>
      <c r="B26" s="6"/>
      <c r="C26" s="3">
        <f t="shared" si="2"/>
        <v>0</v>
      </c>
      <c r="D26" s="3"/>
    </row>
    <row r="27" spans="1:4" ht="15.6" x14ac:dyDescent="0.3">
      <c r="A27" s="2" t="s">
        <v>22</v>
      </c>
      <c r="B27" s="7"/>
      <c r="C27" s="2">
        <f t="shared" si="2"/>
        <v>0</v>
      </c>
      <c r="D27" s="3"/>
    </row>
    <row r="28" spans="1:4" ht="15.6" x14ac:dyDescent="0.3">
      <c r="A28" s="3" t="s">
        <v>23</v>
      </c>
      <c r="B28" s="6"/>
      <c r="C28" s="3">
        <f t="shared" si="2"/>
        <v>0</v>
      </c>
      <c r="D28" s="3"/>
    </row>
    <row r="29" spans="1:4" ht="15.6" x14ac:dyDescent="0.3">
      <c r="A29" s="2" t="s">
        <v>24</v>
      </c>
      <c r="B29" s="7"/>
      <c r="C29" s="2">
        <f t="shared" si="2"/>
        <v>0</v>
      </c>
      <c r="D29" s="3"/>
    </row>
    <row r="30" spans="1:4" ht="15.6" x14ac:dyDescent="0.3">
      <c r="A30" s="3" t="s">
        <v>25</v>
      </c>
      <c r="B30" s="6"/>
      <c r="C30" s="3">
        <f t="shared" si="2"/>
        <v>0</v>
      </c>
      <c r="D30" s="3"/>
    </row>
    <row r="31" spans="1:4" ht="12" customHeight="1" x14ac:dyDescent="0.3">
      <c r="A31" s="1"/>
      <c r="B31" s="1"/>
      <c r="C31" s="1"/>
      <c r="D31" s="3"/>
    </row>
    <row r="32" spans="1:4" ht="15.6" x14ac:dyDescent="0.3">
      <c r="B32" s="12" t="s">
        <v>40</v>
      </c>
      <c r="C32">
        <f>SUM(C3:C30)</f>
        <v>0</v>
      </c>
    </row>
    <row r="33" spans="1:4" ht="18" x14ac:dyDescent="0.35">
      <c r="A33" s="15" t="str">
        <f>IF(C32&lt;72,"Significant Risk","Average")</f>
        <v>Significant Risk</v>
      </c>
      <c r="B33" s="15"/>
      <c r="C33" s="15"/>
    </row>
    <row r="34" spans="1:4" ht="24.75" customHeight="1" x14ac:dyDescent="0.35">
      <c r="A34" s="8" t="s">
        <v>31</v>
      </c>
      <c r="B34" s="5" t="s">
        <v>28</v>
      </c>
      <c r="C34" s="5" t="s">
        <v>37</v>
      </c>
    </row>
    <row r="35" spans="1:4" ht="15.6" x14ac:dyDescent="0.3">
      <c r="A35" s="9" t="s">
        <v>32</v>
      </c>
      <c r="B35" s="2">
        <f>SUM(C3:C6)</f>
        <v>0</v>
      </c>
      <c r="C35" s="9" t="str">
        <f t="shared" ref="C35:C40" si="3">IF(D35&gt;0.99,"Significant","Average")</f>
        <v>Significant</v>
      </c>
      <c r="D35" s="11">
        <f>SUM(8.93-B35)/3.09</f>
        <v>2.8899676375404533</v>
      </c>
    </row>
    <row r="36" spans="1:4" ht="15.6" x14ac:dyDescent="0.3">
      <c r="A36" s="10" t="s">
        <v>33</v>
      </c>
      <c r="B36" s="3">
        <f>SUM(C7:C10)</f>
        <v>0</v>
      </c>
      <c r="C36" s="10" t="str">
        <f t="shared" si="3"/>
        <v>Significant</v>
      </c>
      <c r="D36" s="11">
        <f>SUM(12.01-B36)/2.35</f>
        <v>5.1106382978723399</v>
      </c>
    </row>
    <row r="37" spans="1:4" ht="15.6" x14ac:dyDescent="0.3">
      <c r="A37" s="9" t="s">
        <v>34</v>
      </c>
      <c r="B37" s="2">
        <f>SUM(C11:C16)</f>
        <v>0</v>
      </c>
      <c r="C37" s="9" t="str">
        <f t="shared" si="3"/>
        <v>Significant</v>
      </c>
      <c r="D37" s="11">
        <f>SUM(18.88-B37)/4.11</f>
        <v>4.5936739659367394</v>
      </c>
    </row>
    <row r="38" spans="1:4" ht="15.6" x14ac:dyDescent="0.3">
      <c r="A38" s="10" t="s">
        <v>38</v>
      </c>
      <c r="B38" s="3">
        <f>SUM(C17:C20)</f>
        <v>0</v>
      </c>
      <c r="C38" s="10" t="str">
        <f t="shared" si="3"/>
        <v>Significant</v>
      </c>
      <c r="D38" s="11">
        <f>SUM(10.3-B38)-2.87</f>
        <v>7.4300000000000006</v>
      </c>
    </row>
    <row r="39" spans="1:4" ht="15.6" x14ac:dyDescent="0.3">
      <c r="A39" s="9" t="s">
        <v>35</v>
      </c>
      <c r="B39" s="2">
        <f>SUM(C21:C26)</f>
        <v>0</v>
      </c>
      <c r="C39" s="9" t="str">
        <f t="shared" si="3"/>
        <v>Significant</v>
      </c>
      <c r="D39" s="11">
        <f>SUM(20.02-B39)/2.98</f>
        <v>6.7181208053691277</v>
      </c>
    </row>
    <row r="40" spans="1:4" ht="15.6" x14ac:dyDescent="0.3">
      <c r="A40" s="10" t="s">
        <v>36</v>
      </c>
      <c r="B40" s="3">
        <f>SUM(C27:C30)</f>
        <v>0</v>
      </c>
      <c r="C40" s="10" t="str">
        <f t="shared" si="3"/>
        <v>Significant</v>
      </c>
      <c r="D40" s="11">
        <f>SUM(14.34-B40)/1.95</f>
        <v>7.3538461538461544</v>
      </c>
    </row>
  </sheetData>
  <mergeCells count="2">
    <mergeCell ref="A1:C1"/>
    <mergeCell ref="A33:C33"/>
  </mergeCells>
  <conditionalFormatting sqref="A33:C33">
    <cfRule type="containsText" dxfId="3" priority="4" operator="containsText" text="Significant for Adjustment Problems">
      <formula>NOT(ISERROR(SEARCH("Significant for Adjustment Problems",A33)))</formula>
    </cfRule>
    <cfRule type="containsText" dxfId="2" priority="2" operator="containsText" text="Significant Risk">
      <formula>NOT(ISERROR(SEARCH("Significant Risk",A33)))</formula>
    </cfRule>
  </conditionalFormatting>
  <conditionalFormatting sqref="C35:C40">
    <cfRule type="containsText" dxfId="1" priority="3" operator="containsText" text="Significant">
      <formula>NOT(ISERROR(SEARCH("Significant",C35)))</formula>
    </cfRule>
    <cfRule type="containsText" dxfId="0" priority="1" operator="containsText" text="Significant">
      <formula>NOT(ISERROR(SEARCH("Significant",C35)))</formula>
    </cfRule>
  </conditionalFormatting>
  <dataValidations count="1">
    <dataValidation type="list" allowBlank="1" showInputMessage="1" showErrorMessage="1" sqref="B3:B30">
      <formula1>"Never or Rarely, Sometimes, Often, Always"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PARS-III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Schultz</dc:creator>
  <cp:lastModifiedBy>james_000</cp:lastModifiedBy>
  <dcterms:created xsi:type="dcterms:W3CDTF">2015-11-07T15:09:30Z</dcterms:created>
  <dcterms:modified xsi:type="dcterms:W3CDTF">2016-07-19T00:42:20Z</dcterms:modified>
</cp:coreProperties>
</file>